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980" windowHeight="4248" activeTab="0"/>
  </bookViews>
  <sheets>
    <sheet name="2º" sheetId="1" r:id="rId1"/>
  </sheets>
  <definedNames>
    <definedName name="a">#REF!</definedName>
    <definedName name="b">#REF!</definedName>
    <definedName name="c_">#REF!</definedName>
    <definedName name="d">#REF!</definedName>
    <definedName name="e">#REF!</definedName>
    <definedName name="f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<sst xmlns="http://schemas.openxmlformats.org/spreadsheetml/2006/main" count="17" uniqueCount="15">
  <si>
    <t>a</t>
  </si>
  <si>
    <t>b</t>
  </si>
  <si>
    <t>c</t>
  </si>
  <si>
    <t>PARÁBOLA ASOCIADA</t>
  </si>
  <si>
    <t>TABLA de VALORES</t>
  </si>
  <si>
    <t>Escribe los valores</t>
  </si>
  <si>
    <t>de los parámetros:</t>
  </si>
  <si>
    <t>ejes</t>
  </si>
  <si>
    <t>RECTA ASOCIADA</t>
  </si>
  <si>
    <t>x</t>
  </si>
  <si>
    <t>y</t>
  </si>
  <si>
    <t>RESOLUCIÓN DE SISTEMAS</t>
  </si>
  <si>
    <t>m</t>
  </si>
  <si>
    <t>n</t>
  </si>
  <si>
    <t>SOLUCIONES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</si>
</sst>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???/???"/>
    <numFmt numFmtId="181" formatCode="???/???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4.5"/>
      <name val="Arial"/>
      <family val="0"/>
    </font>
    <font>
      <i/>
      <sz val="9.5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57"/>
      <name val="Comic Sans MS"/>
      <family val="4"/>
    </font>
    <font>
      <sz val="10"/>
      <color indexed="18"/>
      <name val="Comic Sans MS"/>
      <family val="4"/>
    </font>
    <font>
      <b/>
      <sz val="10"/>
      <color indexed="60"/>
      <name val="Comic Sans MS"/>
      <family val="4"/>
    </font>
    <font>
      <b/>
      <u val="double"/>
      <sz val="10"/>
      <color indexed="38"/>
      <name val="Comic Sans MS"/>
      <family val="4"/>
    </font>
    <font>
      <u val="double"/>
      <sz val="10"/>
      <name val="Comic Sans MS"/>
      <family val="4"/>
    </font>
    <font>
      <b/>
      <sz val="10"/>
      <color indexed="17"/>
      <name val="Comic Sans MS"/>
      <family val="4"/>
    </font>
    <font>
      <sz val="10"/>
      <color indexed="9"/>
      <name val="Comic Sans MS"/>
      <family val="4"/>
    </font>
    <font>
      <sz val="10"/>
      <color indexed="10"/>
      <name val="Comic Sans MS"/>
      <family val="4"/>
    </font>
    <font>
      <sz val="10"/>
      <color indexed="56"/>
      <name val="Comic Sans MS"/>
      <family val="4"/>
    </font>
    <font>
      <u val="single"/>
      <sz val="10"/>
      <color indexed="56"/>
      <name val="Comic Sans MS"/>
      <family val="4"/>
    </font>
    <font>
      <b/>
      <sz val="10"/>
      <color indexed="56"/>
      <name val="Comic Sans MS"/>
      <family val="4"/>
    </font>
    <font>
      <b/>
      <sz val="10"/>
      <color indexed="5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15" applyFont="1" applyAlignment="1">
      <alignment horizontal="center"/>
    </xf>
    <xf numFmtId="0" fontId="15" fillId="0" borderId="0" xfId="0" applyFont="1" applyAlignment="1">
      <alignment horizontal="center"/>
    </xf>
    <xf numFmtId="185" fontId="13" fillId="5" borderId="0" xfId="0" applyNumberFormat="1" applyFont="1" applyFill="1" applyAlignment="1">
      <alignment/>
    </xf>
    <xf numFmtId="185" fontId="18" fillId="3" borderId="0" xfId="0" applyNumberFormat="1" applyFont="1" applyFill="1" applyAlignment="1">
      <alignment/>
    </xf>
    <xf numFmtId="0" fontId="1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2º!$A$16:$A$96</c:f>
              <c:numCache/>
            </c:numRef>
          </c:xVal>
          <c:yVal>
            <c:numRef>
              <c:f>2º!$B$16:$B$96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2º!$A$16:$A$96</c:f>
              <c:numCache/>
            </c:numRef>
          </c:xVal>
          <c:yVal>
            <c:numRef>
              <c:f>2º!$C$16:$C$96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2º!$A$13</c:f>
              <c:numCache/>
            </c:numRef>
          </c:xVal>
          <c:yVal>
            <c:numRef>
              <c:f>2º!$B$13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2º!$C$13</c:f>
              <c:numCache/>
            </c:numRef>
          </c:xVal>
          <c:yVal>
            <c:numRef>
              <c:f>2º!$D$13</c:f>
              <c:numCache/>
            </c:numRef>
          </c:yVal>
          <c:smooth val="1"/>
        </c:ser>
        <c:axId val="66651487"/>
        <c:axId val="62992472"/>
      </c:scatterChart>
      <c:valAx>
        <c:axId val="66651487"/>
        <c:scaling>
          <c:orientation val="minMax"/>
          <c:max val="10"/>
          <c:min val="-1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00"/>
            </a:solidFill>
          </a:ln>
        </c:spPr>
        <c:txPr>
          <a:bodyPr/>
          <a:lstStyle/>
          <a:p>
            <a:pPr>
              <a:defRPr lang="en-US" cap="none" sz="950" b="0" i="1" u="none" baseline="0">
                <a:solidFill>
                  <a:srgbClr val="660066"/>
                </a:solidFill>
              </a:defRPr>
            </a:pPr>
          </a:p>
        </c:txPr>
        <c:crossAx val="62992472"/>
        <c:crosses val="autoZero"/>
        <c:crossBetween val="midCat"/>
        <c:dispUnits/>
        <c:majorUnit val="4"/>
        <c:minorUnit val="4"/>
      </c:valAx>
      <c:valAx>
        <c:axId val="62992472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00"/>
            </a:solidFill>
          </a:ln>
        </c:spPr>
        <c:txPr>
          <a:bodyPr/>
          <a:lstStyle/>
          <a:p>
            <a:pPr>
              <a:defRPr lang="en-US" cap="none" sz="950" b="0" i="1" u="none" baseline="0">
                <a:solidFill>
                  <a:srgbClr val="660066"/>
                </a:solidFill>
              </a:defRPr>
            </a:pPr>
          </a:p>
        </c:txPr>
        <c:crossAx val="66651487"/>
        <c:crosses val="autoZero"/>
        <c:crossBetween val="midCat"/>
        <c:dispUnits/>
        <c:majorUnit val="4"/>
        <c:minorUnit val="4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4</xdr:row>
      <xdr:rowOff>85725</xdr:rowOff>
    </xdr:from>
    <xdr:to>
      <xdr:col>10</xdr:col>
      <xdr:colOff>628650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2828925" y="904875"/>
        <a:ext cx="42005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19050</xdr:colOff>
      <xdr:row>15</xdr:row>
      <xdr:rowOff>19050</xdr:rowOff>
    </xdr:from>
    <xdr:to>
      <xdr:col>5</xdr:col>
      <xdr:colOff>180975</xdr:colOff>
      <xdr:row>16</xdr:row>
      <xdr:rowOff>95250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95500" y="3067050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104775</xdr:rowOff>
    </xdr:from>
    <xdr:to>
      <xdr:col>5</xdr:col>
      <xdr:colOff>180975</xdr:colOff>
      <xdr:row>18</xdr:row>
      <xdr:rowOff>180975</xdr:rowOff>
    </xdr:to>
    <xdr:pic>
      <xdr:nvPicPr>
        <xdr:cNvPr id="3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95500" y="3533775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142875</xdr:rowOff>
    </xdr:from>
    <xdr:to>
      <xdr:col>5</xdr:col>
      <xdr:colOff>161925</xdr:colOff>
      <xdr:row>21</xdr:row>
      <xdr:rowOff>28575</xdr:rowOff>
    </xdr:to>
    <xdr:pic>
      <xdr:nvPicPr>
        <xdr:cNvPr id="4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85975" y="39528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96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7.7109375" style="1" customWidth="1"/>
    <col min="2" max="2" width="9.421875" style="1" customWidth="1"/>
    <col min="3" max="3" width="6.8515625" style="1" customWidth="1"/>
    <col min="4" max="4" width="7.140625" style="1" customWidth="1"/>
    <col min="5" max="5" width="5.00390625" style="1" customWidth="1"/>
    <col min="6" max="8" width="11.421875" style="1" customWidth="1"/>
    <col min="9" max="9" width="14.140625" style="1" customWidth="1"/>
    <col min="10" max="16384" width="11.421875" style="1" customWidth="1"/>
  </cols>
  <sheetData>
    <row r="1" spans="1:10" ht="16.5">
      <c r="A1" s="11" t="s">
        <v>11</v>
      </c>
      <c r="I1" s="1">
        <f>D6-C9</f>
        <v>0</v>
      </c>
      <c r="J1" s="1">
        <f>E6-D9</f>
        <v>-5</v>
      </c>
    </row>
    <row r="2" spans="2:6" ht="15.75">
      <c r="B2" s="12"/>
      <c r="C2" s="12"/>
      <c r="D2" s="12"/>
      <c r="E2" s="12"/>
      <c r="F2" s="12"/>
    </row>
    <row r="3" spans="1:11" ht="16.5">
      <c r="A3" s="2"/>
      <c r="G3" s="14" t="s">
        <v>3</v>
      </c>
      <c r="H3" s="14"/>
      <c r="I3" s="15" t="s">
        <v>8</v>
      </c>
      <c r="J3" s="15"/>
      <c r="K3" s="3"/>
    </row>
    <row r="4" spans="7:10" ht="15.75">
      <c r="G4" s="14" t="str">
        <f>"y="&amp;C7&amp;ABS(C6)&amp;"x²"&amp;D7&amp;ABS(D6)&amp;"x"&amp;E7&amp;ABS(E6)</f>
        <v>y=+1x²+2x-2</v>
      </c>
      <c r="H4" s="14"/>
      <c r="I4" s="14" t="str">
        <f>"y="&amp;C10&amp;ABS(C9)&amp;"x"&amp;D10&amp;ABS(D9)</f>
        <v>y=+2x+3</v>
      </c>
      <c r="J4" s="15"/>
    </row>
    <row r="5" spans="1:5" ht="15.75">
      <c r="A5" s="4" t="s">
        <v>5</v>
      </c>
      <c r="C5" s="18" t="s">
        <v>0</v>
      </c>
      <c r="D5" s="18" t="s">
        <v>1</v>
      </c>
      <c r="E5" s="18" t="s">
        <v>2</v>
      </c>
    </row>
    <row r="6" spans="1:5" ht="15.75">
      <c r="A6" s="4" t="s">
        <v>6</v>
      </c>
      <c r="C6" s="5">
        <v>1</v>
      </c>
      <c r="D6" s="5">
        <v>2</v>
      </c>
      <c r="E6" s="5">
        <v>-2</v>
      </c>
    </row>
    <row r="7" spans="3:5" ht="15.75">
      <c r="C7" s="13" t="str">
        <f>IF(C6&lt;0,"-","+")</f>
        <v>+</v>
      </c>
      <c r="D7" s="13" t="str">
        <f>IF(D6&lt;0,"-","+")</f>
        <v>+</v>
      </c>
      <c r="E7" s="13" t="str">
        <f>IF(E6&lt;0,"-","+")</f>
        <v>-</v>
      </c>
    </row>
    <row r="8" spans="3:4" ht="15.75">
      <c r="C8" s="16" t="s">
        <v>12</v>
      </c>
      <c r="D8" s="17" t="s">
        <v>13</v>
      </c>
    </row>
    <row r="9" spans="3:4" ht="15.75">
      <c r="C9" s="5">
        <v>2</v>
      </c>
      <c r="D9" s="5">
        <v>3</v>
      </c>
    </row>
    <row r="10" spans="3:4" ht="15.75">
      <c r="C10" s="13" t="str">
        <f>IF(C9&lt;0,"-","+")</f>
        <v>+</v>
      </c>
      <c r="D10" s="13" t="str">
        <f>IF(D9&lt;0,"-","+")</f>
        <v>+</v>
      </c>
    </row>
    <row r="11" ht="16.5">
      <c r="A11" s="6" t="s">
        <v>14</v>
      </c>
    </row>
    <row r="12" spans="1:4" ht="16.5">
      <c r="A12" s="21" t="s">
        <v>9</v>
      </c>
      <c r="B12" s="21" t="s">
        <v>10</v>
      </c>
      <c r="C12" s="21" t="s">
        <v>9</v>
      </c>
      <c r="D12" s="21" t="s">
        <v>10</v>
      </c>
    </row>
    <row r="13" spans="1:4" ht="16.5">
      <c r="A13" s="19">
        <f>IF((I1^2-4*C6*J1)&lt;0,"NO",(-I1+SQRT(I1^2-4*C6*J1))/(2*C6))</f>
        <v>2.23606797749979</v>
      </c>
      <c r="B13" s="19">
        <f>IF((I1^2-4*C6*J1)&lt;0,"CORTAN",C9*A13+D9)</f>
        <v>7.47213595499958</v>
      </c>
      <c r="C13" s="20">
        <f>IF((I1^2-4*C6*J1)&lt;0,"",(-I1-SQRT(I1^2-4*C6*J1))/(2*C6))</f>
        <v>-2.23606797749979</v>
      </c>
      <c r="D13" s="20">
        <f>IF((I1^2-4*C6*J1)&lt;0,"",C9*C13+D9)</f>
        <v>-1.4721359549995796</v>
      </c>
    </row>
    <row r="14" ht="15.75">
      <c r="E14" s="10" t="s">
        <v>7</v>
      </c>
    </row>
    <row r="15" spans="1:2" ht="15.75">
      <c r="A15" s="7" t="s">
        <v>4</v>
      </c>
      <c r="B15" s="7"/>
    </row>
    <row r="16" spans="1:3" ht="15">
      <c r="A16" s="8">
        <v>-20</v>
      </c>
      <c r="B16" s="9">
        <f>$C$6*(A16)^2+$D$6*(A16)+$E$6</f>
        <v>358</v>
      </c>
      <c r="C16" s="1">
        <f>$C$9*A16+$D$9</f>
        <v>-37</v>
      </c>
    </row>
    <row r="17" spans="1:3" ht="15">
      <c r="A17" s="8">
        <f>A16+0.5</f>
        <v>-19.5</v>
      </c>
      <c r="B17" s="9">
        <f aca="true" t="shared" si="0" ref="B17:B80">$C$6*(A17)^2+$D$6*(A17)+$E$6</f>
        <v>339.25</v>
      </c>
      <c r="C17" s="1">
        <f aca="true" t="shared" si="1" ref="C17:C80">$C$9*A17+$D$9</f>
        <v>-36</v>
      </c>
    </row>
    <row r="18" spans="1:3" ht="15">
      <c r="A18" s="8">
        <f aca="true" t="shared" si="2" ref="A18:A81">A17+0.5</f>
        <v>-19</v>
      </c>
      <c r="B18" s="9">
        <f t="shared" si="0"/>
        <v>321</v>
      </c>
      <c r="C18" s="1">
        <f t="shared" si="1"/>
        <v>-35</v>
      </c>
    </row>
    <row r="19" spans="1:3" ht="15">
      <c r="A19" s="8">
        <f t="shared" si="2"/>
        <v>-18.5</v>
      </c>
      <c r="B19" s="9">
        <f t="shared" si="0"/>
        <v>303.25</v>
      </c>
      <c r="C19" s="1">
        <f t="shared" si="1"/>
        <v>-34</v>
      </c>
    </row>
    <row r="20" spans="1:3" ht="15">
      <c r="A20" s="8">
        <f t="shared" si="2"/>
        <v>-18</v>
      </c>
      <c r="B20" s="9">
        <f t="shared" si="0"/>
        <v>286</v>
      </c>
      <c r="C20" s="1">
        <f t="shared" si="1"/>
        <v>-33</v>
      </c>
    </row>
    <row r="21" spans="1:3" ht="15">
      <c r="A21" s="8">
        <f t="shared" si="2"/>
        <v>-17.5</v>
      </c>
      <c r="B21" s="9">
        <f t="shared" si="0"/>
        <v>269.25</v>
      </c>
      <c r="C21" s="1">
        <f t="shared" si="1"/>
        <v>-32</v>
      </c>
    </row>
    <row r="22" spans="1:3" ht="15">
      <c r="A22" s="8">
        <f t="shared" si="2"/>
        <v>-17</v>
      </c>
      <c r="B22" s="9">
        <f t="shared" si="0"/>
        <v>253</v>
      </c>
      <c r="C22" s="1">
        <f t="shared" si="1"/>
        <v>-31</v>
      </c>
    </row>
    <row r="23" spans="1:3" ht="15.75">
      <c r="A23" s="8">
        <f t="shared" si="2"/>
        <v>-16.5</v>
      </c>
      <c r="B23" s="9">
        <f t="shared" si="0"/>
        <v>237.25</v>
      </c>
      <c r="C23" s="1">
        <f t="shared" si="1"/>
        <v>-30</v>
      </c>
    </row>
    <row r="24" spans="1:3" ht="15.75">
      <c r="A24" s="8">
        <f t="shared" si="2"/>
        <v>-16</v>
      </c>
      <c r="B24" s="9">
        <f t="shared" si="0"/>
        <v>222</v>
      </c>
      <c r="C24" s="1">
        <f t="shared" si="1"/>
        <v>-29</v>
      </c>
    </row>
    <row r="25" spans="1:3" ht="15.75">
      <c r="A25" s="8">
        <f t="shared" si="2"/>
        <v>-15.5</v>
      </c>
      <c r="B25" s="9">
        <f t="shared" si="0"/>
        <v>207.25</v>
      </c>
      <c r="C25" s="1">
        <f t="shared" si="1"/>
        <v>-28</v>
      </c>
    </row>
    <row r="26" spans="1:3" ht="15.75">
      <c r="A26" s="8">
        <f t="shared" si="2"/>
        <v>-15</v>
      </c>
      <c r="B26" s="9">
        <f t="shared" si="0"/>
        <v>193</v>
      </c>
      <c r="C26" s="1">
        <f t="shared" si="1"/>
        <v>-27</v>
      </c>
    </row>
    <row r="27" spans="1:3" ht="15.75">
      <c r="A27" s="8">
        <f t="shared" si="2"/>
        <v>-14.5</v>
      </c>
      <c r="B27" s="9">
        <f t="shared" si="0"/>
        <v>179.25</v>
      </c>
      <c r="C27" s="1">
        <f t="shared" si="1"/>
        <v>-26</v>
      </c>
    </row>
    <row r="28" spans="1:3" ht="15.75">
      <c r="A28" s="8">
        <f t="shared" si="2"/>
        <v>-14</v>
      </c>
      <c r="B28" s="9">
        <f t="shared" si="0"/>
        <v>166</v>
      </c>
      <c r="C28" s="1">
        <f t="shared" si="1"/>
        <v>-25</v>
      </c>
    </row>
    <row r="29" spans="1:3" ht="15.75">
      <c r="A29" s="8">
        <f t="shared" si="2"/>
        <v>-13.5</v>
      </c>
      <c r="B29" s="9">
        <f t="shared" si="0"/>
        <v>153.25</v>
      </c>
      <c r="C29" s="1">
        <f t="shared" si="1"/>
        <v>-24</v>
      </c>
    </row>
    <row r="30" spans="1:3" ht="15.75">
      <c r="A30" s="8">
        <f t="shared" si="2"/>
        <v>-13</v>
      </c>
      <c r="B30" s="9">
        <f t="shared" si="0"/>
        <v>141</v>
      </c>
      <c r="C30" s="1">
        <f t="shared" si="1"/>
        <v>-23</v>
      </c>
    </row>
    <row r="31" spans="1:3" ht="15.75">
      <c r="A31" s="8">
        <f t="shared" si="2"/>
        <v>-12.5</v>
      </c>
      <c r="B31" s="9">
        <f t="shared" si="0"/>
        <v>129.25</v>
      </c>
      <c r="C31" s="1">
        <f t="shared" si="1"/>
        <v>-22</v>
      </c>
    </row>
    <row r="32" spans="1:3" ht="15.75">
      <c r="A32" s="8">
        <f t="shared" si="2"/>
        <v>-12</v>
      </c>
      <c r="B32" s="9">
        <f t="shared" si="0"/>
        <v>118</v>
      </c>
      <c r="C32" s="1">
        <f t="shared" si="1"/>
        <v>-21</v>
      </c>
    </row>
    <row r="33" spans="1:3" ht="15.75">
      <c r="A33" s="8">
        <f t="shared" si="2"/>
        <v>-11.5</v>
      </c>
      <c r="B33" s="9">
        <f t="shared" si="0"/>
        <v>107.25</v>
      </c>
      <c r="C33" s="1">
        <f t="shared" si="1"/>
        <v>-20</v>
      </c>
    </row>
    <row r="34" spans="1:3" ht="15.75">
      <c r="A34" s="8">
        <f t="shared" si="2"/>
        <v>-11</v>
      </c>
      <c r="B34" s="9">
        <f t="shared" si="0"/>
        <v>97</v>
      </c>
      <c r="C34" s="1">
        <f t="shared" si="1"/>
        <v>-19</v>
      </c>
    </row>
    <row r="35" spans="1:3" ht="15.75">
      <c r="A35" s="8">
        <f t="shared" si="2"/>
        <v>-10.5</v>
      </c>
      <c r="B35" s="9">
        <f t="shared" si="0"/>
        <v>87.25</v>
      </c>
      <c r="C35" s="1">
        <f t="shared" si="1"/>
        <v>-18</v>
      </c>
    </row>
    <row r="36" spans="1:3" ht="15.75">
      <c r="A36" s="8">
        <f t="shared" si="2"/>
        <v>-10</v>
      </c>
      <c r="B36" s="9">
        <f t="shared" si="0"/>
        <v>78</v>
      </c>
      <c r="C36" s="1">
        <f t="shared" si="1"/>
        <v>-17</v>
      </c>
    </row>
    <row r="37" spans="1:3" ht="15.75">
      <c r="A37" s="8">
        <f t="shared" si="2"/>
        <v>-9.5</v>
      </c>
      <c r="B37" s="9">
        <f t="shared" si="0"/>
        <v>69.25</v>
      </c>
      <c r="C37" s="1">
        <f t="shared" si="1"/>
        <v>-16</v>
      </c>
    </row>
    <row r="38" spans="1:3" ht="15.75">
      <c r="A38" s="8">
        <f t="shared" si="2"/>
        <v>-9</v>
      </c>
      <c r="B38" s="9">
        <f t="shared" si="0"/>
        <v>61</v>
      </c>
      <c r="C38" s="1">
        <f t="shared" si="1"/>
        <v>-15</v>
      </c>
    </row>
    <row r="39" spans="1:3" ht="15.75">
      <c r="A39" s="8">
        <f t="shared" si="2"/>
        <v>-8.5</v>
      </c>
      <c r="B39" s="9">
        <f t="shared" si="0"/>
        <v>53.25</v>
      </c>
      <c r="C39" s="1">
        <f t="shared" si="1"/>
        <v>-14</v>
      </c>
    </row>
    <row r="40" spans="1:3" ht="15.75">
      <c r="A40" s="8">
        <f t="shared" si="2"/>
        <v>-8</v>
      </c>
      <c r="B40" s="9">
        <f t="shared" si="0"/>
        <v>46</v>
      </c>
      <c r="C40" s="1">
        <f t="shared" si="1"/>
        <v>-13</v>
      </c>
    </row>
    <row r="41" spans="1:3" ht="15.75">
      <c r="A41" s="8">
        <f t="shared" si="2"/>
        <v>-7.5</v>
      </c>
      <c r="B41" s="9">
        <f t="shared" si="0"/>
        <v>39.25</v>
      </c>
      <c r="C41" s="1">
        <f t="shared" si="1"/>
        <v>-12</v>
      </c>
    </row>
    <row r="42" spans="1:3" ht="15.75">
      <c r="A42" s="8">
        <f t="shared" si="2"/>
        <v>-7</v>
      </c>
      <c r="B42" s="9">
        <f t="shared" si="0"/>
        <v>33</v>
      </c>
      <c r="C42" s="1">
        <f t="shared" si="1"/>
        <v>-11</v>
      </c>
    </row>
    <row r="43" spans="1:3" ht="15.75">
      <c r="A43" s="8">
        <f t="shared" si="2"/>
        <v>-6.5</v>
      </c>
      <c r="B43" s="9">
        <f t="shared" si="0"/>
        <v>27.25</v>
      </c>
      <c r="C43" s="1">
        <f t="shared" si="1"/>
        <v>-10</v>
      </c>
    </row>
    <row r="44" spans="1:3" ht="15.75">
      <c r="A44" s="8">
        <f t="shared" si="2"/>
        <v>-6</v>
      </c>
      <c r="B44" s="9">
        <f t="shared" si="0"/>
        <v>22</v>
      </c>
      <c r="C44" s="1">
        <f t="shared" si="1"/>
        <v>-9</v>
      </c>
    </row>
    <row r="45" spans="1:3" ht="15.75">
      <c r="A45" s="8">
        <f t="shared" si="2"/>
        <v>-5.5</v>
      </c>
      <c r="B45" s="9">
        <f t="shared" si="0"/>
        <v>17.25</v>
      </c>
      <c r="C45" s="1">
        <f t="shared" si="1"/>
        <v>-8</v>
      </c>
    </row>
    <row r="46" spans="1:3" ht="15.75">
      <c r="A46" s="8">
        <f t="shared" si="2"/>
        <v>-5</v>
      </c>
      <c r="B46" s="9">
        <f t="shared" si="0"/>
        <v>13</v>
      </c>
      <c r="C46" s="1">
        <f t="shared" si="1"/>
        <v>-7</v>
      </c>
    </row>
    <row r="47" spans="1:3" ht="15.75">
      <c r="A47" s="8">
        <f t="shared" si="2"/>
        <v>-4.5</v>
      </c>
      <c r="B47" s="9">
        <f t="shared" si="0"/>
        <v>9.25</v>
      </c>
      <c r="C47" s="1">
        <f t="shared" si="1"/>
        <v>-6</v>
      </c>
    </row>
    <row r="48" spans="1:3" ht="15.75">
      <c r="A48" s="8">
        <f t="shared" si="2"/>
        <v>-4</v>
      </c>
      <c r="B48" s="9">
        <f t="shared" si="0"/>
        <v>6</v>
      </c>
      <c r="C48" s="1">
        <f t="shared" si="1"/>
        <v>-5</v>
      </c>
    </row>
    <row r="49" spans="1:3" ht="15.75">
      <c r="A49" s="8">
        <f t="shared" si="2"/>
        <v>-3.5</v>
      </c>
      <c r="B49" s="9">
        <f t="shared" si="0"/>
        <v>3.25</v>
      </c>
      <c r="C49" s="1">
        <f t="shared" si="1"/>
        <v>-4</v>
      </c>
    </row>
    <row r="50" spans="1:3" ht="15.75">
      <c r="A50" s="8">
        <f t="shared" si="2"/>
        <v>-3</v>
      </c>
      <c r="B50" s="9">
        <f t="shared" si="0"/>
        <v>1</v>
      </c>
      <c r="C50" s="1">
        <f t="shared" si="1"/>
        <v>-3</v>
      </c>
    </row>
    <row r="51" spans="1:3" ht="15.75">
      <c r="A51" s="8">
        <f t="shared" si="2"/>
        <v>-2.5</v>
      </c>
      <c r="B51" s="9">
        <f t="shared" si="0"/>
        <v>-0.75</v>
      </c>
      <c r="C51" s="1">
        <f t="shared" si="1"/>
        <v>-2</v>
      </c>
    </row>
    <row r="52" spans="1:3" ht="15.75">
      <c r="A52" s="8">
        <f t="shared" si="2"/>
        <v>-2</v>
      </c>
      <c r="B52" s="9">
        <f t="shared" si="0"/>
        <v>-2</v>
      </c>
      <c r="C52" s="1">
        <f t="shared" si="1"/>
        <v>-1</v>
      </c>
    </row>
    <row r="53" spans="1:3" ht="15.75">
      <c r="A53" s="8">
        <f t="shared" si="2"/>
        <v>-1.5</v>
      </c>
      <c r="B53" s="9">
        <f t="shared" si="0"/>
        <v>-2.75</v>
      </c>
      <c r="C53" s="1">
        <f t="shared" si="1"/>
        <v>0</v>
      </c>
    </row>
    <row r="54" spans="1:3" ht="15.75">
      <c r="A54" s="8">
        <f t="shared" si="2"/>
        <v>-1</v>
      </c>
      <c r="B54" s="9">
        <f t="shared" si="0"/>
        <v>-3</v>
      </c>
      <c r="C54" s="1">
        <f t="shared" si="1"/>
        <v>1</v>
      </c>
    </row>
    <row r="55" spans="1:3" ht="15.75">
      <c r="A55" s="8">
        <f t="shared" si="2"/>
        <v>-0.5</v>
      </c>
      <c r="B55" s="9">
        <f t="shared" si="0"/>
        <v>-2.75</v>
      </c>
      <c r="C55" s="1">
        <f t="shared" si="1"/>
        <v>2</v>
      </c>
    </row>
    <row r="56" spans="1:3" ht="15.75">
      <c r="A56" s="8">
        <f t="shared" si="2"/>
        <v>0</v>
      </c>
      <c r="B56" s="9">
        <f t="shared" si="0"/>
        <v>-2</v>
      </c>
      <c r="C56" s="1">
        <f t="shared" si="1"/>
        <v>3</v>
      </c>
    </row>
    <row r="57" spans="1:3" ht="15.75">
      <c r="A57" s="8">
        <f t="shared" si="2"/>
        <v>0.5</v>
      </c>
      <c r="B57" s="9">
        <f>$C$6*(A57)^2+$D$6*(A57)+$E$6</f>
        <v>-0.75</v>
      </c>
      <c r="C57" s="1">
        <f t="shared" si="1"/>
        <v>4</v>
      </c>
    </row>
    <row r="58" spans="1:3" ht="15.75">
      <c r="A58" s="8">
        <f t="shared" si="2"/>
        <v>1</v>
      </c>
      <c r="B58" s="9">
        <f t="shared" si="0"/>
        <v>1</v>
      </c>
      <c r="C58" s="1">
        <f t="shared" si="1"/>
        <v>5</v>
      </c>
    </row>
    <row r="59" spans="1:3" ht="15.75">
      <c r="A59" s="8">
        <f t="shared" si="2"/>
        <v>1.5</v>
      </c>
      <c r="B59" s="9">
        <f t="shared" si="0"/>
        <v>3.25</v>
      </c>
      <c r="C59" s="1">
        <f t="shared" si="1"/>
        <v>6</v>
      </c>
    </row>
    <row r="60" spans="1:3" ht="15.75">
      <c r="A60" s="8">
        <f t="shared" si="2"/>
        <v>2</v>
      </c>
      <c r="B60" s="9">
        <f t="shared" si="0"/>
        <v>6</v>
      </c>
      <c r="C60" s="1">
        <f t="shared" si="1"/>
        <v>7</v>
      </c>
    </row>
    <row r="61" spans="1:3" ht="15.75">
      <c r="A61" s="8">
        <f t="shared" si="2"/>
        <v>2.5</v>
      </c>
      <c r="B61" s="9">
        <f t="shared" si="0"/>
        <v>9.25</v>
      </c>
      <c r="C61" s="1">
        <f t="shared" si="1"/>
        <v>8</v>
      </c>
    </row>
    <row r="62" spans="1:3" ht="15.75">
      <c r="A62" s="8">
        <f t="shared" si="2"/>
        <v>3</v>
      </c>
      <c r="B62" s="9">
        <f t="shared" si="0"/>
        <v>13</v>
      </c>
      <c r="C62" s="1">
        <f t="shared" si="1"/>
        <v>9</v>
      </c>
    </row>
    <row r="63" spans="1:3" ht="15.75">
      <c r="A63" s="8">
        <f t="shared" si="2"/>
        <v>3.5</v>
      </c>
      <c r="B63" s="9">
        <f t="shared" si="0"/>
        <v>17.25</v>
      </c>
      <c r="C63" s="1">
        <f t="shared" si="1"/>
        <v>10</v>
      </c>
    </row>
    <row r="64" spans="1:3" ht="15.75">
      <c r="A64" s="8">
        <f t="shared" si="2"/>
        <v>4</v>
      </c>
      <c r="B64" s="9">
        <f t="shared" si="0"/>
        <v>22</v>
      </c>
      <c r="C64" s="1">
        <f t="shared" si="1"/>
        <v>11</v>
      </c>
    </row>
    <row r="65" spans="1:3" ht="15.75">
      <c r="A65" s="8">
        <f t="shared" si="2"/>
        <v>4.5</v>
      </c>
      <c r="B65" s="9">
        <f t="shared" si="0"/>
        <v>27.25</v>
      </c>
      <c r="C65" s="1">
        <f t="shared" si="1"/>
        <v>12</v>
      </c>
    </row>
    <row r="66" spans="1:3" ht="15.75">
      <c r="A66" s="8">
        <f t="shared" si="2"/>
        <v>5</v>
      </c>
      <c r="B66" s="9">
        <f t="shared" si="0"/>
        <v>33</v>
      </c>
      <c r="C66" s="1">
        <f t="shared" si="1"/>
        <v>13</v>
      </c>
    </row>
    <row r="67" spans="1:3" ht="15.75">
      <c r="A67" s="8">
        <f t="shared" si="2"/>
        <v>5.5</v>
      </c>
      <c r="B67" s="9">
        <f t="shared" si="0"/>
        <v>39.25</v>
      </c>
      <c r="C67" s="1">
        <f t="shared" si="1"/>
        <v>14</v>
      </c>
    </row>
    <row r="68" spans="1:3" ht="15.75">
      <c r="A68" s="8">
        <f t="shared" si="2"/>
        <v>6</v>
      </c>
      <c r="B68" s="9">
        <f t="shared" si="0"/>
        <v>46</v>
      </c>
      <c r="C68" s="1">
        <f t="shared" si="1"/>
        <v>15</v>
      </c>
    </row>
    <row r="69" spans="1:3" ht="15.75">
      <c r="A69" s="8">
        <f t="shared" si="2"/>
        <v>6.5</v>
      </c>
      <c r="B69" s="9">
        <f t="shared" si="0"/>
        <v>53.25</v>
      </c>
      <c r="C69" s="1">
        <f t="shared" si="1"/>
        <v>16</v>
      </c>
    </row>
    <row r="70" spans="1:3" ht="15.75">
      <c r="A70" s="8">
        <f t="shared" si="2"/>
        <v>7</v>
      </c>
      <c r="B70" s="9">
        <f t="shared" si="0"/>
        <v>61</v>
      </c>
      <c r="C70" s="1">
        <f t="shared" si="1"/>
        <v>17</v>
      </c>
    </row>
    <row r="71" spans="1:3" ht="15.75">
      <c r="A71" s="8">
        <f t="shared" si="2"/>
        <v>7.5</v>
      </c>
      <c r="B71" s="9">
        <f t="shared" si="0"/>
        <v>69.25</v>
      </c>
      <c r="C71" s="1">
        <f t="shared" si="1"/>
        <v>18</v>
      </c>
    </row>
    <row r="72" spans="1:3" ht="15.75">
      <c r="A72" s="8">
        <f t="shared" si="2"/>
        <v>8</v>
      </c>
      <c r="B72" s="9">
        <f t="shared" si="0"/>
        <v>78</v>
      </c>
      <c r="C72" s="1">
        <f t="shared" si="1"/>
        <v>19</v>
      </c>
    </row>
    <row r="73" spans="1:3" ht="15.75">
      <c r="A73" s="8">
        <f t="shared" si="2"/>
        <v>8.5</v>
      </c>
      <c r="B73" s="9">
        <f t="shared" si="0"/>
        <v>87.25</v>
      </c>
      <c r="C73" s="1">
        <f t="shared" si="1"/>
        <v>20</v>
      </c>
    </row>
    <row r="74" spans="1:3" ht="15.75">
      <c r="A74" s="8">
        <f t="shared" si="2"/>
        <v>9</v>
      </c>
      <c r="B74" s="9">
        <f t="shared" si="0"/>
        <v>97</v>
      </c>
      <c r="C74" s="1">
        <f t="shared" si="1"/>
        <v>21</v>
      </c>
    </row>
    <row r="75" spans="1:3" ht="15.75">
      <c r="A75" s="8">
        <f t="shared" si="2"/>
        <v>9.5</v>
      </c>
      <c r="B75" s="9">
        <f t="shared" si="0"/>
        <v>107.25</v>
      </c>
      <c r="C75" s="1">
        <f t="shared" si="1"/>
        <v>22</v>
      </c>
    </row>
    <row r="76" spans="1:3" ht="15.75">
      <c r="A76" s="8">
        <f t="shared" si="2"/>
        <v>10</v>
      </c>
      <c r="B76" s="9">
        <f t="shared" si="0"/>
        <v>118</v>
      </c>
      <c r="C76" s="1">
        <f t="shared" si="1"/>
        <v>23</v>
      </c>
    </row>
    <row r="77" spans="1:3" ht="15.75">
      <c r="A77" s="8">
        <f t="shared" si="2"/>
        <v>10.5</v>
      </c>
      <c r="B77" s="9">
        <f t="shared" si="0"/>
        <v>129.25</v>
      </c>
      <c r="C77" s="1">
        <f t="shared" si="1"/>
        <v>24</v>
      </c>
    </row>
    <row r="78" spans="1:3" ht="15.75">
      <c r="A78" s="8">
        <f t="shared" si="2"/>
        <v>11</v>
      </c>
      <c r="B78" s="9">
        <f t="shared" si="0"/>
        <v>141</v>
      </c>
      <c r="C78" s="1">
        <f t="shared" si="1"/>
        <v>25</v>
      </c>
    </row>
    <row r="79" spans="1:3" ht="15.75">
      <c r="A79" s="8">
        <f t="shared" si="2"/>
        <v>11.5</v>
      </c>
      <c r="B79" s="9">
        <f t="shared" si="0"/>
        <v>153.25</v>
      </c>
      <c r="C79" s="1">
        <f t="shared" si="1"/>
        <v>26</v>
      </c>
    </row>
    <row r="80" spans="1:3" ht="15.75">
      <c r="A80" s="8">
        <f t="shared" si="2"/>
        <v>12</v>
      </c>
      <c r="B80" s="9">
        <f t="shared" si="0"/>
        <v>166</v>
      </c>
      <c r="C80" s="1">
        <f t="shared" si="1"/>
        <v>27</v>
      </c>
    </row>
    <row r="81" spans="1:3" ht="15.75">
      <c r="A81" s="8">
        <f t="shared" si="2"/>
        <v>12.5</v>
      </c>
      <c r="B81" s="9">
        <f aca="true" t="shared" si="3" ref="B81:B96">$C$6*(A81)^2+$D$6*(A81)+$E$6</f>
        <v>179.25</v>
      </c>
      <c r="C81" s="1">
        <f aca="true" t="shared" si="4" ref="C81:C96">$C$9*A81+$D$9</f>
        <v>28</v>
      </c>
    </row>
    <row r="82" spans="1:3" ht="15.75">
      <c r="A82" s="8">
        <f aca="true" t="shared" si="5" ref="A82:A96">A81+0.5</f>
        <v>13</v>
      </c>
      <c r="B82" s="9">
        <f t="shared" si="3"/>
        <v>193</v>
      </c>
      <c r="C82" s="1">
        <f t="shared" si="4"/>
        <v>29</v>
      </c>
    </row>
    <row r="83" spans="1:3" ht="15.75">
      <c r="A83" s="8">
        <f t="shared" si="5"/>
        <v>13.5</v>
      </c>
      <c r="B83" s="9">
        <f t="shared" si="3"/>
        <v>207.25</v>
      </c>
      <c r="C83" s="1">
        <f t="shared" si="4"/>
        <v>30</v>
      </c>
    </row>
    <row r="84" spans="1:3" ht="15.75">
      <c r="A84" s="8">
        <f t="shared" si="5"/>
        <v>14</v>
      </c>
      <c r="B84" s="9">
        <f t="shared" si="3"/>
        <v>222</v>
      </c>
      <c r="C84" s="1">
        <f t="shared" si="4"/>
        <v>31</v>
      </c>
    </row>
    <row r="85" spans="1:3" ht="15.75">
      <c r="A85" s="8">
        <f t="shared" si="5"/>
        <v>14.5</v>
      </c>
      <c r="B85" s="9">
        <f t="shared" si="3"/>
        <v>237.25</v>
      </c>
      <c r="C85" s="1">
        <f t="shared" si="4"/>
        <v>32</v>
      </c>
    </row>
    <row r="86" spans="1:3" ht="15.75">
      <c r="A86" s="8">
        <f t="shared" si="5"/>
        <v>15</v>
      </c>
      <c r="B86" s="9">
        <f t="shared" si="3"/>
        <v>253</v>
      </c>
      <c r="C86" s="1">
        <f t="shared" si="4"/>
        <v>33</v>
      </c>
    </row>
    <row r="87" spans="1:3" ht="15.75">
      <c r="A87" s="8">
        <f t="shared" si="5"/>
        <v>15.5</v>
      </c>
      <c r="B87" s="9">
        <f t="shared" si="3"/>
        <v>269.25</v>
      </c>
      <c r="C87" s="1">
        <f t="shared" si="4"/>
        <v>34</v>
      </c>
    </row>
    <row r="88" spans="1:3" ht="15.75">
      <c r="A88" s="8">
        <f t="shared" si="5"/>
        <v>16</v>
      </c>
      <c r="B88" s="9">
        <f t="shared" si="3"/>
        <v>286</v>
      </c>
      <c r="C88" s="1">
        <f t="shared" si="4"/>
        <v>35</v>
      </c>
    </row>
    <row r="89" spans="1:3" ht="15.75">
      <c r="A89" s="8">
        <f t="shared" si="5"/>
        <v>16.5</v>
      </c>
      <c r="B89" s="9">
        <f t="shared" si="3"/>
        <v>303.25</v>
      </c>
      <c r="C89" s="1">
        <f t="shared" si="4"/>
        <v>36</v>
      </c>
    </row>
    <row r="90" spans="1:3" ht="15.75">
      <c r="A90" s="8">
        <f t="shared" si="5"/>
        <v>17</v>
      </c>
      <c r="B90" s="9">
        <f t="shared" si="3"/>
        <v>321</v>
      </c>
      <c r="C90" s="1">
        <f t="shared" si="4"/>
        <v>37</v>
      </c>
    </row>
    <row r="91" spans="1:3" ht="15.75">
      <c r="A91" s="8">
        <f t="shared" si="5"/>
        <v>17.5</v>
      </c>
      <c r="B91" s="9">
        <f t="shared" si="3"/>
        <v>339.25</v>
      </c>
      <c r="C91" s="1">
        <f t="shared" si="4"/>
        <v>38</v>
      </c>
    </row>
    <row r="92" spans="1:3" ht="15.75">
      <c r="A92" s="8">
        <f t="shared" si="5"/>
        <v>18</v>
      </c>
      <c r="B92" s="9">
        <f t="shared" si="3"/>
        <v>358</v>
      </c>
      <c r="C92" s="1">
        <f t="shared" si="4"/>
        <v>39</v>
      </c>
    </row>
    <row r="93" spans="1:3" ht="15.75">
      <c r="A93" s="8">
        <f t="shared" si="5"/>
        <v>18.5</v>
      </c>
      <c r="B93" s="9">
        <f t="shared" si="3"/>
        <v>377.25</v>
      </c>
      <c r="C93" s="1">
        <f t="shared" si="4"/>
        <v>40</v>
      </c>
    </row>
    <row r="94" spans="1:3" ht="15.75">
      <c r="A94" s="8">
        <f t="shared" si="5"/>
        <v>19</v>
      </c>
      <c r="B94" s="9">
        <f t="shared" si="3"/>
        <v>397</v>
      </c>
      <c r="C94" s="1">
        <f t="shared" si="4"/>
        <v>41</v>
      </c>
    </row>
    <row r="95" spans="1:3" ht="15.75">
      <c r="A95" s="8">
        <f t="shared" si="5"/>
        <v>19.5</v>
      </c>
      <c r="B95" s="9">
        <f t="shared" si="3"/>
        <v>417.25</v>
      </c>
      <c r="C95" s="1">
        <f t="shared" si="4"/>
        <v>42</v>
      </c>
    </row>
    <row r="96" spans="1:3" ht="15.75">
      <c r="A96" s="8">
        <f t="shared" si="5"/>
        <v>20</v>
      </c>
      <c r="B96" s="9">
        <f t="shared" si="3"/>
        <v>438</v>
      </c>
      <c r="C96" s="1">
        <f t="shared" si="4"/>
        <v>43</v>
      </c>
    </row>
  </sheetData>
  <printOptions/>
  <pageMargins left="0.75" right="0.75" top="1" bottom="1" header="0" footer="0"/>
  <pageSetup horizontalDpi="300" verticalDpi="300" orientation="portrait" paperSize="9" r:id="rId4"/>
  <drawing r:id="rId3"/>
  <legacyDrawing r:id="rId2"/>
  <oleObjects>
    <oleObject progId="Equation.3" shapeId="3110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Barreras Alconchel</dc:creator>
  <cp:keywords/>
  <dc:description/>
  <cp:lastModifiedBy>miguel</cp:lastModifiedBy>
  <dcterms:created xsi:type="dcterms:W3CDTF">1999-01-29T16:13:19Z</dcterms:created>
  <dcterms:modified xsi:type="dcterms:W3CDTF">2006-01-11T16:18:03Z</dcterms:modified>
  <cp:category/>
  <cp:version/>
  <cp:contentType/>
  <cp:contentStatus/>
</cp:coreProperties>
</file>